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12325\Desktop\COMPROBAR PLANTILLA\AÑO 2025\2025 - INTERVENCIÓN\DIPUTACIÓN 2025\DIPUTADOS-AS 2025\PORTAL TRANSPARENCIA 2025\CUARTO TRIMESTRE 2025\"/>
    </mc:Choice>
  </mc:AlternateContent>
  <xr:revisionPtr revIDLastSave="0" documentId="13_ncr:1_{816E38D2-D605-4B47-8DB3-B0C49777FB95}" xr6:coauthVersionLast="47" xr6:coauthVersionMax="47" xr10:uidLastSave="{00000000-0000-0000-0000-000000000000}"/>
  <workbookProtection workbookAlgorithmName="SHA-512" workbookHashValue="Ytd8PNXJiCj1Iacouq1CiDYFswnWzzSDOG037tmpA+qL+BCoVqjDGfqE6YJu381TNUJS5ItYFwHu+nO9Uj723Q==" workbookSaltValue="FyHICPyZKJPdvTjaenLCLQ==" workbookSpinCount="100000" lockStructure="1"/>
  <bookViews>
    <workbookView xWindow="28680" yWindow="-120" windowWidth="29040" windowHeight="15840" activeTab="1" xr2:uid="{8A7E65B7-F9D6-4AC5-8E6A-9DEE6904993A}"/>
  </bookViews>
  <sheets>
    <sheet name="DIETAS CUARTO TRIMESTRE 2025" sheetId="1" r:id="rId1"/>
    <sheet name="DIETAS OCTUBRE-DICIEMBRE 2025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43" i="2" l="1"/>
  <c r="D43" i="2"/>
  <c r="G18" i="2"/>
  <c r="E18" i="2"/>
  <c r="C18" i="2"/>
  <c r="C45" i="2" s="1"/>
  <c r="C43" i="2"/>
  <c r="F12" i="1"/>
  <c r="F7" i="1"/>
  <c r="E16" i="1"/>
  <c r="D16" i="1"/>
  <c r="C16" i="1"/>
  <c r="F15" i="1"/>
  <c r="F14" i="1"/>
  <c r="F13" i="1"/>
  <c r="F11" i="1"/>
  <c r="F10" i="1"/>
  <c r="F9" i="1"/>
  <c r="F8" i="1"/>
  <c r="F6" i="1"/>
  <c r="F5" i="1"/>
  <c r="F4" i="1"/>
  <c r="F3" i="1"/>
  <c r="F2" i="1"/>
  <c r="F43" i="2"/>
  <c r="G42" i="2"/>
  <c r="G41" i="2"/>
  <c r="G40" i="2"/>
  <c r="G39" i="2"/>
  <c r="G38" i="2"/>
  <c r="G37" i="2"/>
  <c r="F33" i="2"/>
  <c r="E33" i="2"/>
  <c r="G33" i="2" s="1"/>
  <c r="D33" i="2"/>
  <c r="C33" i="2"/>
  <c r="G32" i="2"/>
  <c r="G31" i="2"/>
  <c r="G30" i="2"/>
  <c r="G29" i="2"/>
  <c r="G28" i="2"/>
  <c r="G27" i="2"/>
  <c r="G26" i="2"/>
  <c r="G25" i="2"/>
  <c r="G24" i="2"/>
  <c r="G23" i="2"/>
  <c r="G22" i="2"/>
  <c r="F18" i="2"/>
  <c r="F45" i="2" s="1"/>
  <c r="D18" i="2"/>
  <c r="D45" i="2" s="1"/>
  <c r="G17" i="2"/>
  <c r="G16" i="2"/>
  <c r="G15" i="2"/>
  <c r="G14" i="2"/>
  <c r="G13" i="2"/>
  <c r="G12" i="2"/>
  <c r="G11" i="2"/>
  <c r="G10" i="2"/>
  <c r="G9" i="2"/>
  <c r="G8" i="2"/>
  <c r="G7" i="2"/>
  <c r="G6" i="2"/>
  <c r="G5" i="2"/>
  <c r="E45" i="2" l="1"/>
  <c r="G45" i="2" s="1"/>
  <c r="G43" i="2"/>
  <c r="F16" i="1"/>
</calcChain>
</file>

<file path=xl/sharedStrings.xml><?xml version="1.0" encoding="utf-8"?>
<sst xmlns="http://schemas.openxmlformats.org/spreadsheetml/2006/main" count="96" uniqueCount="35">
  <si>
    <t>Nº EMPLEADO/A</t>
  </si>
  <si>
    <t>APELLIDOS Y NOMBRE</t>
  </si>
  <si>
    <t>DIETA/S</t>
  </si>
  <si>
    <t>KMS</t>
  </si>
  <si>
    <t>IMPORTE KMS</t>
  </si>
  <si>
    <t>OTROS GASTOS</t>
  </si>
  <si>
    <t>TOTAL</t>
  </si>
  <si>
    <t>OCTUBRE</t>
  </si>
  <si>
    <t>ALCÁZAR VAQUERIZO, SATURNINO</t>
  </si>
  <si>
    <t>BARRAGÁN PULGARÍN, LOURDES</t>
  </si>
  <si>
    <t>DELFA CUPIDO, JUAN MARÍA</t>
  </si>
  <si>
    <t>FUENTES DEL PUERTO, MARÍA NATIVIDAD</t>
  </si>
  <si>
    <t>GALLEGO BORREGO, GREGORIO</t>
  </si>
  <si>
    <t>GARCÍA VADILLO, MOISÉS</t>
  </si>
  <si>
    <t>GÓMEZ PAREJO, MANUEL</t>
  </si>
  <si>
    <t>JAREÑO CRESPO, RAÚL</t>
  </si>
  <si>
    <t>LINARES MATITO, LOURDES</t>
  </si>
  <si>
    <t>MALDONADO MUÑOZ, CRISTIAN</t>
  </si>
  <si>
    <t>ROMERO GARCÍA, CARMEN</t>
  </si>
  <si>
    <t>SILVA LEÑADOR, FRANCISCA</t>
  </si>
  <si>
    <t>VALLS MUÑOZ, ANA BELÉN</t>
  </si>
  <si>
    <t>TOTAL OCTUBRE</t>
  </si>
  <si>
    <t>NOVIEMBRE</t>
  </si>
  <si>
    <t>GONZÁLEZ RAMIRO, ABEL</t>
  </si>
  <si>
    <t>TOTAL NOVIEMBRE</t>
  </si>
  <si>
    <t>DICIEMBRE</t>
  </si>
  <si>
    <t>TOTAL DICIEMBRE</t>
  </si>
  <si>
    <t>TOTAL CUARTO TRIMESTRE</t>
  </si>
  <si>
    <t>AÑO 2025</t>
  </si>
  <si>
    <t>TOTALES</t>
  </si>
  <si>
    <t>BARRAGÁN PULGARÍN , LOURDES</t>
  </si>
  <si>
    <t>DELFA CUPIDO, JUAN MARIA</t>
  </si>
  <si>
    <t>GONZALEZ RAMIRO, ABEL</t>
  </si>
  <si>
    <t>TOTAL MES</t>
  </si>
  <si>
    <t>CUARTO TRIMESTRE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</si>
</sst>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&quot; €&quot;"/>
    <numFmt numFmtId="165" formatCode="#,##0.00&quot; €&quot;;[Red]\-#,##0.00&quot; €&quot;"/>
    <numFmt numFmtId="166" formatCode="#,##0.00\ [$€-C0A];[Red]\-#,##0.00\ [$€-C0A]"/>
  </numFmts>
  <fonts count="8" x14ac:knownFonts="1">
    <font>
      <sz val="11"/>
      <color theme="1"/>
      <name val="Aptos Narrow"/>
      <family val="2"/>
      <scheme val="minor"/>
    </font>
    <font>
      <b/>
      <sz val="10"/>
      <color indexed="9"/>
      <name val="Arial"/>
      <family val="2"/>
    </font>
    <font>
      <b/>
      <sz val="10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indexed="63"/>
      <name val="Arial"/>
      <family val="2"/>
    </font>
    <font>
      <b/>
      <sz val="10"/>
      <color indexed="8"/>
      <name val="Arial"/>
      <family val="2"/>
    </font>
    <font>
      <b/>
      <sz val="10"/>
      <color indexed="1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indexed="22"/>
        <bgColor indexed="31"/>
      </patternFill>
    </fill>
    <fill>
      <patternFill patternType="solid">
        <fgColor indexed="15"/>
        <bgColor indexed="35"/>
      </patternFill>
    </fill>
    <fill>
      <patternFill patternType="solid">
        <fgColor indexed="27"/>
        <bgColor indexed="41"/>
      </patternFill>
    </fill>
    <fill>
      <patternFill patternType="solid">
        <fgColor indexed="41"/>
        <bgColor indexed="29"/>
      </patternFill>
    </fill>
    <fill>
      <patternFill patternType="solid">
        <fgColor indexed="41"/>
        <bgColor indexed="41"/>
      </patternFill>
    </fill>
    <fill>
      <patternFill patternType="solid">
        <fgColor indexed="41"/>
        <bgColor indexed="22"/>
      </patternFill>
    </fill>
    <fill>
      <patternFill patternType="solid">
        <fgColor indexed="43"/>
        <bgColor indexed="26"/>
      </patternFill>
    </fill>
    <fill>
      <patternFill patternType="solid">
        <fgColor indexed="47"/>
        <bgColor indexed="22"/>
      </patternFill>
    </fill>
    <fill>
      <patternFill patternType="solid">
        <fgColor indexed="40"/>
        <bgColor indexed="49"/>
      </patternFill>
    </fill>
  </fills>
  <borders count="1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/>
    <xf numFmtId="164" fontId="2" fillId="2" borderId="2" xfId="0" applyNumberFormat="1" applyFont="1" applyFill="1" applyBorder="1" applyAlignment="1">
      <alignment horizontal="right"/>
    </xf>
    <xf numFmtId="0" fontId="2" fillId="2" borderId="2" xfId="0" applyFont="1" applyFill="1" applyBorder="1" applyAlignment="1">
      <alignment horizontal="right"/>
    </xf>
    <xf numFmtId="0" fontId="3" fillId="0" borderId="0" xfId="0" applyFont="1" applyAlignment="1">
      <alignment horizontal="right" vertical="top"/>
    </xf>
    <xf numFmtId="0" fontId="2" fillId="0" borderId="0" xfId="0" applyFont="1"/>
    <xf numFmtId="164" fontId="2" fillId="0" borderId="0" xfId="0" applyNumberFormat="1" applyFont="1" applyAlignment="1">
      <alignment horizontal="right"/>
    </xf>
    <xf numFmtId="0" fontId="2" fillId="0" borderId="0" xfId="0" applyFont="1" applyAlignment="1">
      <alignment horizontal="right"/>
    </xf>
    <xf numFmtId="0" fontId="2" fillId="2" borderId="3" xfId="0" applyFont="1" applyFill="1" applyBorder="1"/>
    <xf numFmtId="164" fontId="2" fillId="2" borderId="3" xfId="0" applyNumberFormat="1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164" fontId="2" fillId="2" borderId="4" xfId="0" applyNumberFormat="1" applyFont="1" applyFill="1" applyBorder="1" applyAlignment="1">
      <alignment horizontal="center"/>
    </xf>
    <xf numFmtId="164" fontId="2" fillId="2" borderId="5" xfId="0" applyNumberFormat="1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4" fillId="3" borderId="3" xfId="0" applyFont="1" applyFill="1" applyBorder="1"/>
    <xf numFmtId="164" fontId="4" fillId="3" borderId="3" xfId="0" applyNumberFormat="1" applyFont="1" applyFill="1" applyBorder="1" applyAlignment="1">
      <alignment horizontal="right"/>
    </xf>
    <xf numFmtId="0" fontId="4" fillId="3" borderId="3" xfId="0" applyFont="1" applyFill="1" applyBorder="1" applyAlignment="1">
      <alignment horizontal="right"/>
    </xf>
    <xf numFmtId="164" fontId="4" fillId="3" borderId="4" xfId="0" applyNumberFormat="1" applyFont="1" applyFill="1" applyBorder="1" applyAlignment="1">
      <alignment horizontal="right"/>
    </xf>
    <xf numFmtId="164" fontId="4" fillId="3" borderId="6" xfId="0" applyNumberFormat="1" applyFont="1" applyFill="1" applyBorder="1" applyAlignment="1">
      <alignment horizontal="right"/>
    </xf>
    <xf numFmtId="0" fontId="4" fillId="4" borderId="3" xfId="0" applyFont="1" applyFill="1" applyBorder="1"/>
    <xf numFmtId="165" fontId="3" fillId="0" borderId="3" xfId="0" applyNumberFormat="1" applyFont="1" applyBorder="1" applyAlignment="1">
      <alignment horizontal="center" vertical="top"/>
    </xf>
    <xf numFmtId="0" fontId="4" fillId="0" borderId="3" xfId="0" applyFont="1" applyBorder="1" applyAlignment="1">
      <alignment horizontal="center" vertical="top"/>
    </xf>
    <xf numFmtId="164" fontId="4" fillId="0" borderId="4" xfId="0" applyNumberFormat="1" applyFont="1" applyBorder="1" applyAlignment="1">
      <alignment horizontal="center"/>
    </xf>
    <xf numFmtId="164" fontId="2" fillId="0" borderId="6" xfId="0" applyNumberFormat="1" applyFont="1" applyBorder="1" applyAlignment="1">
      <alignment horizontal="center"/>
    </xf>
    <xf numFmtId="0" fontId="4" fillId="5" borderId="3" xfId="0" applyFont="1" applyFill="1" applyBorder="1"/>
    <xf numFmtId="0" fontId="4" fillId="6" borderId="3" xfId="0" applyFont="1" applyFill="1" applyBorder="1"/>
    <xf numFmtId="164" fontId="5" fillId="0" borderId="4" xfId="0" applyNumberFormat="1" applyFont="1" applyBorder="1" applyAlignment="1">
      <alignment horizontal="center"/>
    </xf>
    <xf numFmtId="164" fontId="4" fillId="0" borderId="3" xfId="0" applyNumberFormat="1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7" borderId="3" xfId="0" applyFont="1" applyFill="1" applyBorder="1"/>
    <xf numFmtId="0" fontId="3" fillId="0" borderId="7" xfId="0" applyFont="1" applyBorder="1" applyAlignment="1">
      <alignment horizontal="right" vertical="top"/>
    </xf>
    <xf numFmtId="0" fontId="2" fillId="3" borderId="3" xfId="0" applyFont="1" applyFill="1" applyBorder="1"/>
    <xf numFmtId="164" fontId="2" fillId="3" borderId="3" xfId="0" applyNumberFormat="1" applyFont="1" applyFill="1" applyBorder="1" applyAlignment="1">
      <alignment horizontal="center"/>
    </xf>
    <xf numFmtId="49" fontId="2" fillId="3" borderId="3" xfId="0" applyNumberFormat="1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164" fontId="2" fillId="8" borderId="8" xfId="0" applyNumberFormat="1" applyFont="1" applyFill="1" applyBorder="1" applyAlignment="1">
      <alignment horizontal="center"/>
    </xf>
    <xf numFmtId="0" fontId="4" fillId="0" borderId="0" xfId="0" applyFont="1"/>
    <xf numFmtId="166" fontId="4" fillId="0" borderId="3" xfId="0" applyNumberFormat="1" applyFont="1" applyBorder="1" applyAlignment="1">
      <alignment horizontal="center"/>
    </xf>
    <xf numFmtId="164" fontId="2" fillId="4" borderId="9" xfId="0" applyNumberFormat="1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4" fillId="0" borderId="0" xfId="0" applyFont="1" applyAlignment="1">
      <alignment horizontal="right"/>
    </xf>
    <xf numFmtId="0" fontId="3" fillId="0" borderId="0" xfId="0" applyFont="1" applyAlignment="1">
      <alignment vertical="top"/>
    </xf>
    <xf numFmtId="165" fontId="6" fillId="0" borderId="0" xfId="0" applyNumberFormat="1" applyFont="1" applyAlignment="1">
      <alignment horizontal="right" vertical="top"/>
    </xf>
    <xf numFmtId="0" fontId="2" fillId="0" borderId="0" xfId="0" applyFont="1" applyAlignment="1">
      <alignment horizontal="right" vertical="top"/>
    </xf>
    <xf numFmtId="165" fontId="6" fillId="0" borderId="0" xfId="0" applyNumberFormat="1" applyFont="1"/>
    <xf numFmtId="0" fontId="3" fillId="0" borderId="10" xfId="0" applyFont="1" applyBorder="1" applyAlignment="1">
      <alignment horizontal="right" vertical="top"/>
    </xf>
    <xf numFmtId="0" fontId="2" fillId="3" borderId="9" xfId="0" applyFont="1" applyFill="1" applyBorder="1"/>
    <xf numFmtId="164" fontId="2" fillId="3" borderId="9" xfId="0" applyNumberFormat="1" applyFont="1" applyFill="1" applyBorder="1" applyAlignment="1">
      <alignment horizontal="center"/>
    </xf>
    <xf numFmtId="164" fontId="2" fillId="3" borderId="11" xfId="0" applyNumberFormat="1" applyFont="1" applyFill="1" applyBorder="1" applyAlignment="1">
      <alignment horizontal="center"/>
    </xf>
    <xf numFmtId="165" fontId="6" fillId="8" borderId="9" xfId="0" applyNumberFormat="1" applyFont="1" applyFill="1" applyBorder="1" applyAlignment="1">
      <alignment horizontal="center"/>
    </xf>
    <xf numFmtId="164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165" fontId="6" fillId="0" borderId="0" xfId="0" applyNumberFormat="1" applyFont="1" applyAlignment="1">
      <alignment horizontal="center"/>
    </xf>
    <xf numFmtId="0" fontId="2" fillId="9" borderId="9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164" fontId="2" fillId="9" borderId="9" xfId="0" applyNumberFormat="1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0" fillId="0" borderId="3" xfId="0" applyBorder="1"/>
    <xf numFmtId="0" fontId="4" fillId="0" borderId="12" xfId="0" applyFont="1" applyBorder="1"/>
    <xf numFmtId="0" fontId="0" fillId="4" borderId="3" xfId="0" applyFill="1" applyBorder="1"/>
    <xf numFmtId="0" fontId="2" fillId="4" borderId="3" xfId="0" applyFont="1" applyFill="1" applyBorder="1"/>
    <xf numFmtId="165" fontId="3" fillId="4" borderId="3" xfId="0" applyNumberFormat="1" applyFont="1" applyFill="1" applyBorder="1" applyAlignment="1">
      <alignment horizontal="center"/>
    </xf>
    <xf numFmtId="164" fontId="2" fillId="9" borderId="3" xfId="0" applyNumberFormat="1" applyFont="1" applyFill="1" applyBorder="1" applyAlignment="1">
      <alignment horizontal="center"/>
    </xf>
    <xf numFmtId="0" fontId="2" fillId="10" borderId="3" xfId="0" applyFont="1" applyFill="1" applyBorder="1" applyAlignment="1">
      <alignment horizontal="right"/>
    </xf>
    <xf numFmtId="164" fontId="2" fillId="8" borderId="3" xfId="0" applyNumberFormat="1" applyFont="1" applyFill="1" applyBorder="1" applyAlignment="1">
      <alignment horizontal="center"/>
    </xf>
    <xf numFmtId="164" fontId="7" fillId="10" borderId="3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B6CF33-3044-4549-9FB9-6951BCE62168}">
  <dimension ref="A1:G17"/>
  <sheetViews>
    <sheetView workbookViewId="0">
      <selection activeCell="C24" sqref="C24"/>
    </sheetView>
  </sheetViews>
  <sheetFormatPr baseColWidth="10" defaultRowHeight="15" x14ac:dyDescent="0.25"/>
  <cols>
    <col min="2" max="2" width="40.140625" bestFit="1" customWidth="1"/>
    <col min="3" max="3" width="11.7109375" bestFit="1" customWidth="1"/>
    <col min="4" max="4" width="12" bestFit="1" customWidth="1"/>
    <col min="5" max="5" width="11.7109375" bestFit="1" customWidth="1"/>
    <col min="6" max="6" width="24.7109375" bestFit="1" customWidth="1"/>
    <col min="7" max="7" width="40.140625" bestFit="1" customWidth="1"/>
  </cols>
  <sheetData>
    <row r="1" spans="1:7" x14ac:dyDescent="0.25">
      <c r="A1" s="57" t="s">
        <v>28</v>
      </c>
      <c r="B1" s="58"/>
      <c r="C1" s="10" t="s">
        <v>7</v>
      </c>
      <c r="D1" s="10" t="s">
        <v>22</v>
      </c>
      <c r="E1" s="10" t="s">
        <v>25</v>
      </c>
      <c r="F1" s="11" t="s">
        <v>29</v>
      </c>
      <c r="G1" s="59"/>
    </row>
    <row r="2" spans="1:7" x14ac:dyDescent="0.25">
      <c r="A2" s="60">
        <v>30</v>
      </c>
      <c r="B2" s="61" t="s">
        <v>8</v>
      </c>
      <c r="C2" s="62">
        <v>308.97000000000003</v>
      </c>
      <c r="D2" s="62">
        <v>269.22000000000003</v>
      </c>
      <c r="E2" s="62">
        <v>429.87</v>
      </c>
      <c r="F2" s="63">
        <f t="shared" ref="F2:F15" si="0">SUM(C2:E2)</f>
        <v>1008.0600000000001</v>
      </c>
      <c r="G2" s="61" t="s">
        <v>8</v>
      </c>
    </row>
    <row r="3" spans="1:7" x14ac:dyDescent="0.25">
      <c r="A3" s="60">
        <v>13159</v>
      </c>
      <c r="B3" s="61" t="s">
        <v>30</v>
      </c>
      <c r="C3" s="62">
        <v>131.04</v>
      </c>
      <c r="D3" s="62">
        <v>196.56</v>
      </c>
      <c r="E3" s="62"/>
      <c r="F3" s="63">
        <f t="shared" si="0"/>
        <v>327.60000000000002</v>
      </c>
      <c r="G3" s="61" t="s">
        <v>30</v>
      </c>
    </row>
    <row r="4" spans="1:7" x14ac:dyDescent="0.25">
      <c r="A4" s="20">
        <v>12604</v>
      </c>
      <c r="B4" s="61" t="s">
        <v>31</v>
      </c>
      <c r="C4" s="62">
        <v>242.55</v>
      </c>
      <c r="D4" s="62">
        <v>109.2</v>
      </c>
      <c r="E4" s="62">
        <v>109.2</v>
      </c>
      <c r="F4" s="63">
        <f t="shared" si="0"/>
        <v>460.95</v>
      </c>
      <c r="G4" s="61" t="s">
        <v>31</v>
      </c>
    </row>
    <row r="5" spans="1:7" x14ac:dyDescent="0.25">
      <c r="A5" s="60">
        <v>13161</v>
      </c>
      <c r="B5" s="61" t="s">
        <v>11</v>
      </c>
      <c r="C5" s="62">
        <v>152.88</v>
      </c>
      <c r="D5" s="62">
        <v>229.32</v>
      </c>
      <c r="E5" s="62"/>
      <c r="F5" s="63">
        <f t="shared" si="0"/>
        <v>382.2</v>
      </c>
      <c r="G5" s="61" t="s">
        <v>11</v>
      </c>
    </row>
    <row r="6" spans="1:7" x14ac:dyDescent="0.25">
      <c r="A6" s="60">
        <v>13157</v>
      </c>
      <c r="B6" s="61" t="s">
        <v>12</v>
      </c>
      <c r="C6" s="62">
        <v>78</v>
      </c>
      <c r="D6" s="62">
        <v>117</v>
      </c>
      <c r="E6" s="62"/>
      <c r="F6" s="63">
        <f t="shared" si="0"/>
        <v>195</v>
      </c>
      <c r="G6" s="61" t="s">
        <v>12</v>
      </c>
    </row>
    <row r="7" spans="1:7" x14ac:dyDescent="0.25">
      <c r="A7" s="25">
        <v>13154</v>
      </c>
      <c r="B7" s="61" t="s">
        <v>13</v>
      </c>
      <c r="C7" s="62">
        <v>34.32</v>
      </c>
      <c r="D7" s="62">
        <v>51.48</v>
      </c>
      <c r="E7" s="62"/>
      <c r="F7" s="63">
        <f t="shared" si="0"/>
        <v>85.8</v>
      </c>
      <c r="G7" s="61" t="s">
        <v>13</v>
      </c>
    </row>
    <row r="8" spans="1:7" x14ac:dyDescent="0.25">
      <c r="A8" s="60">
        <v>13140</v>
      </c>
      <c r="B8" s="61" t="s">
        <v>14</v>
      </c>
      <c r="C8" s="62">
        <v>117.52</v>
      </c>
      <c r="D8" s="62"/>
      <c r="E8" s="62"/>
      <c r="F8" s="63">
        <f t="shared" si="0"/>
        <v>117.52</v>
      </c>
      <c r="G8" s="61" t="s">
        <v>14</v>
      </c>
    </row>
    <row r="9" spans="1:7" x14ac:dyDescent="0.25">
      <c r="A9" s="60">
        <v>9693</v>
      </c>
      <c r="B9" s="61" t="s">
        <v>32</v>
      </c>
      <c r="C9" s="62"/>
      <c r="D9" s="62">
        <v>106.68</v>
      </c>
      <c r="E9" s="62">
        <v>48.62</v>
      </c>
      <c r="F9" s="63">
        <f t="shared" si="0"/>
        <v>155.30000000000001</v>
      </c>
      <c r="G9" s="61" t="s">
        <v>32</v>
      </c>
    </row>
    <row r="10" spans="1:7" x14ac:dyDescent="0.25">
      <c r="A10" s="60">
        <v>12568</v>
      </c>
      <c r="B10" s="61" t="s">
        <v>15</v>
      </c>
      <c r="C10" s="62">
        <v>512.08000000000004</v>
      </c>
      <c r="D10" s="62">
        <v>189.66</v>
      </c>
      <c r="E10" s="62"/>
      <c r="F10" s="63">
        <f t="shared" si="0"/>
        <v>701.74</v>
      </c>
      <c r="G10" s="61" t="s">
        <v>15</v>
      </c>
    </row>
    <row r="11" spans="1:7" x14ac:dyDescent="0.25">
      <c r="A11" s="60">
        <v>12888</v>
      </c>
      <c r="B11" s="61" t="s">
        <v>16</v>
      </c>
      <c r="C11" s="62">
        <v>112.84</v>
      </c>
      <c r="D11" s="62"/>
      <c r="E11" s="62"/>
      <c r="F11" s="63">
        <f t="shared" si="0"/>
        <v>112.84</v>
      </c>
      <c r="G11" s="61" t="s">
        <v>16</v>
      </c>
    </row>
    <row r="12" spans="1:7" x14ac:dyDescent="0.25">
      <c r="A12" s="60">
        <v>13572</v>
      </c>
      <c r="B12" s="61" t="s">
        <v>17</v>
      </c>
      <c r="C12" s="62">
        <v>624.46</v>
      </c>
      <c r="D12" s="62">
        <v>230.37</v>
      </c>
      <c r="E12" s="62"/>
      <c r="F12" s="63">
        <f t="shared" si="0"/>
        <v>854.83</v>
      </c>
      <c r="G12" s="61" t="s">
        <v>17</v>
      </c>
    </row>
    <row r="13" spans="1:7" x14ac:dyDescent="0.25">
      <c r="A13" s="60">
        <v>13160</v>
      </c>
      <c r="B13" s="61" t="s">
        <v>18</v>
      </c>
      <c r="C13" s="62">
        <v>79.040000000000006</v>
      </c>
      <c r="D13" s="62">
        <v>118.56</v>
      </c>
      <c r="E13" s="62">
        <v>79.040000000000006</v>
      </c>
      <c r="F13" s="63">
        <f t="shared" si="0"/>
        <v>276.64000000000004</v>
      </c>
      <c r="G13" s="61" t="s">
        <v>18</v>
      </c>
    </row>
    <row r="14" spans="1:7" x14ac:dyDescent="0.25">
      <c r="A14" s="60">
        <v>12585</v>
      </c>
      <c r="B14" s="61" t="s">
        <v>19</v>
      </c>
      <c r="C14" s="62">
        <v>438.63</v>
      </c>
      <c r="D14" s="62"/>
      <c r="E14" s="62">
        <v>119.34</v>
      </c>
      <c r="F14" s="63">
        <f t="shared" si="0"/>
        <v>557.97</v>
      </c>
      <c r="G14" s="61" t="s">
        <v>19</v>
      </c>
    </row>
    <row r="15" spans="1:7" x14ac:dyDescent="0.25">
      <c r="A15" s="60">
        <v>2129</v>
      </c>
      <c r="B15" s="61" t="s">
        <v>20</v>
      </c>
      <c r="C15" s="62">
        <v>160.02000000000001</v>
      </c>
      <c r="D15" s="62">
        <v>514.01</v>
      </c>
      <c r="E15" s="62">
        <v>26.67</v>
      </c>
      <c r="F15" s="63">
        <f t="shared" si="0"/>
        <v>700.69999999999993</v>
      </c>
      <c r="G15" s="61" t="s">
        <v>20</v>
      </c>
    </row>
    <row r="16" spans="1:7" x14ac:dyDescent="0.25">
      <c r="B16" s="64" t="s">
        <v>33</v>
      </c>
      <c r="C16" s="63">
        <f>SUM(C2:C15)</f>
        <v>2992.35</v>
      </c>
      <c r="D16" s="63">
        <f>SUM(D2:D15)</f>
        <v>2132.0600000000004</v>
      </c>
      <c r="E16" s="63">
        <f>SUM(E2:E15)</f>
        <v>812.74</v>
      </c>
      <c r="F16" s="65">
        <f>SUM(F2:F15)</f>
        <v>5937.1500000000005</v>
      </c>
    </row>
    <row r="17" spans="3:6" x14ac:dyDescent="0.25">
      <c r="C17" s="64" t="s">
        <v>33</v>
      </c>
      <c r="D17" s="64" t="s">
        <v>33</v>
      </c>
      <c r="E17" s="64" t="s">
        <v>33</v>
      </c>
      <c r="F17" s="66" t="s">
        <v>34</v>
      </c>
    </row>
  </sheetData>
  <sheetProtection algorithmName="SHA-512" hashValue="tF0LoG3ybX8XPo0D2rZmegaV+6DtYGcFKXf8XMZOulyVNcM+XC4ffhstDAsima+9X3FpneqgWUbbGxZRCSP6qQ==" saltValue="SQ7GZuEHYd4WrPEV1qenxg==" spinCount="100000" sheet="1" objects="1" scenarios="1" selectLockedCells="1" selectUnlockedCells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D9945F-927D-4419-96E5-ED91C95D0E2D}">
  <dimension ref="A1:G45"/>
  <sheetViews>
    <sheetView tabSelected="1" workbookViewId="0">
      <selection activeCell="C23" sqref="C23"/>
    </sheetView>
  </sheetViews>
  <sheetFormatPr baseColWidth="10" defaultRowHeight="15" x14ac:dyDescent="0.25"/>
  <cols>
    <col min="1" max="1" width="15.7109375" bestFit="1" customWidth="1"/>
    <col min="2" max="2" width="39.7109375" bestFit="1" customWidth="1"/>
    <col min="3" max="3" width="9.7109375" bestFit="1" customWidth="1"/>
    <col min="4" max="4" width="6" bestFit="1" customWidth="1"/>
    <col min="5" max="5" width="14.140625" bestFit="1" customWidth="1"/>
    <col min="6" max="6" width="16.140625" bestFit="1" customWidth="1"/>
    <col min="7" max="7" width="9.7109375" bestFit="1" customWidth="1"/>
  </cols>
  <sheetData>
    <row r="1" spans="1:7" x14ac:dyDescent="0.25">
      <c r="A1" s="1">
        <v>2025</v>
      </c>
      <c r="B1" s="2"/>
      <c r="C1" s="3"/>
      <c r="D1" s="4"/>
      <c r="E1" s="3"/>
      <c r="F1" s="3"/>
      <c r="G1" s="3"/>
    </row>
    <row r="2" spans="1:7" x14ac:dyDescent="0.25">
      <c r="A2" s="5"/>
      <c r="B2" s="6"/>
      <c r="C2" s="7"/>
      <c r="D2" s="8"/>
      <c r="E2" s="7"/>
      <c r="F2" s="7"/>
      <c r="G2" s="7"/>
    </row>
    <row r="3" spans="1:7" x14ac:dyDescent="0.25">
      <c r="A3" s="9" t="s">
        <v>0</v>
      </c>
      <c r="B3" s="9" t="s">
        <v>1</v>
      </c>
      <c r="C3" s="10" t="s">
        <v>2</v>
      </c>
      <c r="D3" s="11" t="s">
        <v>3</v>
      </c>
      <c r="E3" s="10" t="s">
        <v>4</v>
      </c>
      <c r="F3" s="12" t="s">
        <v>5</v>
      </c>
      <c r="G3" s="13" t="s">
        <v>6</v>
      </c>
    </row>
    <row r="4" spans="1:7" x14ac:dyDescent="0.25">
      <c r="A4" s="14" t="s">
        <v>7</v>
      </c>
      <c r="B4" s="15"/>
      <c r="C4" s="16"/>
      <c r="D4" s="17"/>
      <c r="E4" s="16"/>
      <c r="F4" s="18"/>
      <c r="G4" s="19"/>
    </row>
    <row r="5" spans="1:7" x14ac:dyDescent="0.25">
      <c r="A5" s="20">
        <v>30</v>
      </c>
      <c r="B5" s="20" t="s">
        <v>8</v>
      </c>
      <c r="C5" s="21">
        <v>293.37</v>
      </c>
      <c r="D5" s="22">
        <v>60</v>
      </c>
      <c r="E5" s="21">
        <v>15.6</v>
      </c>
      <c r="F5" s="23"/>
      <c r="G5" s="24">
        <f>C5+E5+F5</f>
        <v>308.97000000000003</v>
      </c>
    </row>
    <row r="6" spans="1:7" x14ac:dyDescent="0.25">
      <c r="A6" s="25">
        <v>13159</v>
      </c>
      <c r="B6" s="20" t="s">
        <v>9</v>
      </c>
      <c r="C6" s="21"/>
      <c r="D6" s="22">
        <v>504</v>
      </c>
      <c r="E6" s="21">
        <v>131.04</v>
      </c>
      <c r="F6" s="23"/>
      <c r="G6" s="24">
        <f t="shared" ref="G6:G17" si="0">C6+E6+F6</f>
        <v>131.04</v>
      </c>
    </row>
    <row r="7" spans="1:7" x14ac:dyDescent="0.25">
      <c r="A7" s="26">
        <v>12604</v>
      </c>
      <c r="B7" s="20" t="s">
        <v>10</v>
      </c>
      <c r="C7" s="21">
        <v>133.35</v>
      </c>
      <c r="D7" s="22">
        <v>420</v>
      </c>
      <c r="E7" s="21">
        <v>109.2</v>
      </c>
      <c r="F7" s="27"/>
      <c r="G7" s="24">
        <f t="shared" si="0"/>
        <v>242.55</v>
      </c>
    </row>
    <row r="8" spans="1:7" x14ac:dyDescent="0.25">
      <c r="A8" s="25">
        <v>13161</v>
      </c>
      <c r="B8" s="20" t="s">
        <v>11</v>
      </c>
      <c r="C8" s="21"/>
      <c r="D8" s="22">
        <v>588</v>
      </c>
      <c r="E8" s="21">
        <v>152.88</v>
      </c>
      <c r="F8" s="27"/>
      <c r="G8" s="24">
        <f t="shared" si="0"/>
        <v>152.88</v>
      </c>
    </row>
    <row r="9" spans="1:7" x14ac:dyDescent="0.25">
      <c r="A9" s="25">
        <v>13157</v>
      </c>
      <c r="B9" s="20" t="s">
        <v>12</v>
      </c>
      <c r="C9" s="21"/>
      <c r="D9" s="22">
        <v>330</v>
      </c>
      <c r="E9" s="21">
        <v>78</v>
      </c>
      <c r="F9" s="27"/>
      <c r="G9" s="24">
        <f t="shared" si="0"/>
        <v>78</v>
      </c>
    </row>
    <row r="10" spans="1:7" x14ac:dyDescent="0.25">
      <c r="A10" s="25">
        <v>13154</v>
      </c>
      <c r="B10" s="20" t="s">
        <v>13</v>
      </c>
      <c r="C10" s="21"/>
      <c r="D10" s="22">
        <v>132</v>
      </c>
      <c r="E10" s="21">
        <v>34.32</v>
      </c>
      <c r="F10" s="27"/>
      <c r="G10" s="24">
        <f t="shared" si="0"/>
        <v>34.32</v>
      </c>
    </row>
    <row r="11" spans="1:7" x14ac:dyDescent="0.25">
      <c r="A11" s="26">
        <v>13140</v>
      </c>
      <c r="B11" s="20" t="s">
        <v>14</v>
      </c>
      <c r="C11" s="28"/>
      <c r="D11" s="29">
        <v>452</v>
      </c>
      <c r="E11" s="28">
        <v>117.52</v>
      </c>
      <c r="F11" s="23"/>
      <c r="G11" s="24">
        <f t="shared" si="0"/>
        <v>117.52</v>
      </c>
    </row>
    <row r="12" spans="1:7" x14ac:dyDescent="0.25">
      <c r="A12" s="30">
        <v>12568</v>
      </c>
      <c r="B12" s="20" t="s">
        <v>15</v>
      </c>
      <c r="C12" s="28">
        <v>186.69</v>
      </c>
      <c r="D12" s="29">
        <v>724</v>
      </c>
      <c r="E12" s="28">
        <v>188.24</v>
      </c>
      <c r="F12" s="23">
        <v>137.15</v>
      </c>
      <c r="G12" s="24">
        <f t="shared" si="0"/>
        <v>512.08000000000004</v>
      </c>
    </row>
    <row r="13" spans="1:7" x14ac:dyDescent="0.25">
      <c r="A13" s="26">
        <v>12888</v>
      </c>
      <c r="B13" s="20" t="s">
        <v>16</v>
      </c>
      <c r="C13" s="21"/>
      <c r="D13" s="22">
        <v>434</v>
      </c>
      <c r="E13" s="21">
        <v>112.84</v>
      </c>
      <c r="F13" s="27"/>
      <c r="G13" s="24">
        <f t="shared" si="0"/>
        <v>112.84</v>
      </c>
    </row>
    <row r="14" spans="1:7" x14ac:dyDescent="0.25">
      <c r="A14" s="26">
        <v>13572</v>
      </c>
      <c r="B14" s="20" t="s">
        <v>17</v>
      </c>
      <c r="C14" s="21">
        <v>266.7</v>
      </c>
      <c r="D14" s="22">
        <v>1376</v>
      </c>
      <c r="E14" s="21">
        <v>357.76</v>
      </c>
      <c r="F14" s="27"/>
      <c r="G14" s="24">
        <f t="shared" si="0"/>
        <v>624.46</v>
      </c>
    </row>
    <row r="15" spans="1:7" x14ac:dyDescent="0.25">
      <c r="A15" s="25">
        <v>13160</v>
      </c>
      <c r="B15" s="20" t="s">
        <v>18</v>
      </c>
      <c r="C15" s="21"/>
      <c r="D15" s="22">
        <v>304</v>
      </c>
      <c r="E15" s="21">
        <v>79.040000000000006</v>
      </c>
      <c r="F15" s="27"/>
      <c r="G15" s="24">
        <f t="shared" si="0"/>
        <v>79.040000000000006</v>
      </c>
    </row>
    <row r="16" spans="1:7" x14ac:dyDescent="0.25">
      <c r="A16" s="25">
        <v>12585</v>
      </c>
      <c r="B16" s="20" t="s">
        <v>19</v>
      </c>
      <c r="C16" s="21">
        <v>186.69</v>
      </c>
      <c r="D16" s="22">
        <v>959</v>
      </c>
      <c r="E16" s="21">
        <v>251.94</v>
      </c>
      <c r="F16" s="27"/>
      <c r="G16" s="24">
        <f>C16+E16+F16</f>
        <v>438.63</v>
      </c>
    </row>
    <row r="17" spans="1:7" x14ac:dyDescent="0.25">
      <c r="A17" s="20">
        <v>2129</v>
      </c>
      <c r="B17" s="20" t="s">
        <v>20</v>
      </c>
      <c r="C17" s="21">
        <v>160.02000000000001</v>
      </c>
      <c r="D17" s="22"/>
      <c r="E17" s="21"/>
      <c r="F17" s="27"/>
      <c r="G17" s="24">
        <f t="shared" si="0"/>
        <v>160.02000000000001</v>
      </c>
    </row>
    <row r="18" spans="1:7" x14ac:dyDescent="0.25">
      <c r="A18" s="31"/>
      <c r="B18" s="32" t="s">
        <v>21</v>
      </c>
      <c r="C18" s="33">
        <f>SUM(C5:C17)</f>
        <v>1226.8200000000002</v>
      </c>
      <c r="D18" s="34">
        <f>SUM(D6:D17)</f>
        <v>6223</v>
      </c>
      <c r="E18" s="33">
        <f>SUM(E5:E17)</f>
        <v>1628.38</v>
      </c>
      <c r="F18" s="35">
        <f>SUM(F6:F17)</f>
        <v>137.15</v>
      </c>
      <c r="G18" s="36">
        <f>F18+E18+C18</f>
        <v>2992.3500000000004</v>
      </c>
    </row>
    <row r="19" spans="1:7" x14ac:dyDescent="0.25">
      <c r="A19" s="37"/>
      <c r="B19" s="37"/>
      <c r="C19" s="7"/>
      <c r="D19" s="8"/>
      <c r="E19" s="7"/>
      <c r="F19" s="7"/>
      <c r="G19" s="7"/>
    </row>
    <row r="20" spans="1:7" x14ac:dyDescent="0.25">
      <c r="A20" s="9" t="s">
        <v>0</v>
      </c>
      <c r="B20" s="9" t="s">
        <v>1</v>
      </c>
      <c r="C20" s="10" t="s">
        <v>2</v>
      </c>
      <c r="D20" s="11" t="s">
        <v>3</v>
      </c>
      <c r="E20" s="10" t="s">
        <v>4</v>
      </c>
      <c r="F20" s="12" t="s">
        <v>5</v>
      </c>
      <c r="G20" s="13" t="s">
        <v>6</v>
      </c>
    </row>
    <row r="21" spans="1:7" x14ac:dyDescent="0.25">
      <c r="A21" s="14" t="s">
        <v>22</v>
      </c>
      <c r="B21" s="15"/>
      <c r="C21" s="16"/>
      <c r="D21" s="17"/>
      <c r="E21" s="16"/>
      <c r="F21" s="18"/>
      <c r="G21" s="19"/>
    </row>
    <row r="22" spans="1:7" x14ac:dyDescent="0.25">
      <c r="A22" s="20">
        <v>30</v>
      </c>
      <c r="B22" s="20" t="s">
        <v>8</v>
      </c>
      <c r="C22" s="21">
        <v>160.02000000000001</v>
      </c>
      <c r="D22" s="22">
        <v>420</v>
      </c>
      <c r="E22" s="21">
        <v>109.2</v>
      </c>
      <c r="F22" s="23"/>
      <c r="G22" s="24">
        <f t="shared" ref="G22:G33" si="1">C22+E22+F22</f>
        <v>269.22000000000003</v>
      </c>
    </row>
    <row r="23" spans="1:7" x14ac:dyDescent="0.25">
      <c r="A23" s="25">
        <v>13159</v>
      </c>
      <c r="B23" s="20" t="s">
        <v>9</v>
      </c>
      <c r="C23" s="21"/>
      <c r="D23" s="22">
        <v>756</v>
      </c>
      <c r="E23" s="21">
        <v>196.56</v>
      </c>
      <c r="F23" s="23"/>
      <c r="G23" s="24">
        <f t="shared" si="1"/>
        <v>196.56</v>
      </c>
    </row>
    <row r="24" spans="1:7" x14ac:dyDescent="0.25">
      <c r="A24" s="26">
        <v>12604</v>
      </c>
      <c r="B24" s="20" t="s">
        <v>10</v>
      </c>
      <c r="C24" s="21"/>
      <c r="D24" s="22">
        <v>420</v>
      </c>
      <c r="E24" s="21">
        <v>109.2</v>
      </c>
      <c r="F24" s="27"/>
      <c r="G24" s="24">
        <f t="shared" si="1"/>
        <v>109.2</v>
      </c>
    </row>
    <row r="25" spans="1:7" x14ac:dyDescent="0.25">
      <c r="A25" s="25">
        <v>13161</v>
      </c>
      <c r="B25" s="20" t="s">
        <v>11</v>
      </c>
      <c r="C25" s="21"/>
      <c r="D25" s="22">
        <v>882</v>
      </c>
      <c r="E25" s="21">
        <v>229.32</v>
      </c>
      <c r="F25" s="27"/>
      <c r="G25" s="24">
        <f t="shared" si="1"/>
        <v>229.32</v>
      </c>
    </row>
    <row r="26" spans="1:7" x14ac:dyDescent="0.25">
      <c r="A26" s="25">
        <v>13157</v>
      </c>
      <c r="B26" s="20" t="s">
        <v>12</v>
      </c>
      <c r="C26" s="21"/>
      <c r="D26" s="22">
        <v>450</v>
      </c>
      <c r="E26" s="21">
        <v>117</v>
      </c>
      <c r="F26" s="27"/>
      <c r="G26" s="24">
        <f t="shared" si="1"/>
        <v>117</v>
      </c>
    </row>
    <row r="27" spans="1:7" x14ac:dyDescent="0.25">
      <c r="A27" s="25">
        <v>13154</v>
      </c>
      <c r="B27" s="20" t="s">
        <v>13</v>
      </c>
      <c r="C27" s="21"/>
      <c r="D27" s="22">
        <v>198</v>
      </c>
      <c r="E27" s="21">
        <v>51.48</v>
      </c>
      <c r="F27" s="27"/>
      <c r="G27" s="24">
        <f t="shared" si="1"/>
        <v>51.48</v>
      </c>
    </row>
    <row r="28" spans="1:7" x14ac:dyDescent="0.25">
      <c r="A28" s="26">
        <v>9693</v>
      </c>
      <c r="B28" s="20" t="s">
        <v>23</v>
      </c>
      <c r="C28" s="38">
        <v>106.68</v>
      </c>
      <c r="D28" s="29"/>
      <c r="E28" s="28"/>
      <c r="F28" s="23"/>
      <c r="G28" s="24">
        <f t="shared" si="1"/>
        <v>106.68</v>
      </c>
    </row>
    <row r="29" spans="1:7" x14ac:dyDescent="0.25">
      <c r="A29" s="30">
        <v>12568</v>
      </c>
      <c r="B29" s="20" t="s">
        <v>15</v>
      </c>
      <c r="C29" s="28">
        <v>160.02000000000001</v>
      </c>
      <c r="D29" s="29">
        <v>114</v>
      </c>
      <c r="E29" s="28">
        <v>29.64</v>
      </c>
      <c r="F29" s="23"/>
      <c r="G29" s="24">
        <f t="shared" si="1"/>
        <v>189.66000000000003</v>
      </c>
    </row>
    <row r="30" spans="1:7" x14ac:dyDescent="0.25">
      <c r="A30" s="26">
        <v>13572</v>
      </c>
      <c r="B30" s="20" t="s">
        <v>17</v>
      </c>
      <c r="C30" s="21">
        <v>186.69</v>
      </c>
      <c r="D30" s="22">
        <v>168</v>
      </c>
      <c r="E30" s="21">
        <v>43.68</v>
      </c>
      <c r="F30" s="27"/>
      <c r="G30" s="24">
        <f t="shared" si="1"/>
        <v>230.37</v>
      </c>
    </row>
    <row r="31" spans="1:7" x14ac:dyDescent="0.25">
      <c r="A31" s="25">
        <v>13160</v>
      </c>
      <c r="B31" s="20" t="s">
        <v>18</v>
      </c>
      <c r="C31" s="21"/>
      <c r="D31" s="22">
        <v>456</v>
      </c>
      <c r="E31" s="21">
        <v>118.56</v>
      </c>
      <c r="F31" s="27"/>
      <c r="G31" s="24">
        <f t="shared" si="1"/>
        <v>118.56</v>
      </c>
    </row>
    <row r="32" spans="1:7" x14ac:dyDescent="0.25">
      <c r="A32" s="20">
        <v>2129</v>
      </c>
      <c r="B32" s="20" t="s">
        <v>20</v>
      </c>
      <c r="C32" s="21">
        <v>346.71</v>
      </c>
      <c r="D32" s="22">
        <v>167</v>
      </c>
      <c r="E32" s="21">
        <v>43.42</v>
      </c>
      <c r="F32" s="27">
        <v>123.88</v>
      </c>
      <c r="G32" s="24">
        <f t="shared" si="1"/>
        <v>514.01</v>
      </c>
    </row>
    <row r="33" spans="1:7" x14ac:dyDescent="0.25">
      <c r="A33" s="31"/>
      <c r="B33" s="32" t="s">
        <v>24</v>
      </c>
      <c r="C33" s="33">
        <f>SUM(C22:C32)</f>
        <v>960.12000000000012</v>
      </c>
      <c r="D33" s="40">
        <f>SUM(D22:D32)</f>
        <v>4031</v>
      </c>
      <c r="E33" s="33">
        <f>SUM(E22:E32)</f>
        <v>1048.06</v>
      </c>
      <c r="F33" s="35">
        <f>SUM(F24:F32)</f>
        <v>123.88</v>
      </c>
      <c r="G33" s="36">
        <f t="shared" si="1"/>
        <v>2132.06</v>
      </c>
    </row>
    <row r="34" spans="1:7" x14ac:dyDescent="0.25">
      <c r="A34" s="41"/>
      <c r="B34" s="42"/>
      <c r="C34" s="43"/>
      <c r="D34" s="44"/>
      <c r="E34" s="43"/>
      <c r="F34" s="7"/>
      <c r="G34" s="45"/>
    </row>
    <row r="35" spans="1:7" x14ac:dyDescent="0.25">
      <c r="A35" s="9" t="s">
        <v>0</v>
      </c>
      <c r="B35" s="9" t="s">
        <v>1</v>
      </c>
      <c r="C35" s="10" t="s">
        <v>2</v>
      </c>
      <c r="D35" s="11" t="s">
        <v>3</v>
      </c>
      <c r="E35" s="10" t="s">
        <v>4</v>
      </c>
      <c r="F35" s="12" t="s">
        <v>5</v>
      </c>
      <c r="G35" s="13" t="s">
        <v>6</v>
      </c>
    </row>
    <row r="36" spans="1:7" x14ac:dyDescent="0.25">
      <c r="A36" s="14" t="s">
        <v>25</v>
      </c>
      <c r="B36" s="15"/>
      <c r="C36" s="16"/>
      <c r="D36" s="17"/>
      <c r="E36" s="16"/>
      <c r="F36" s="18"/>
      <c r="G36" s="19"/>
    </row>
    <row r="37" spans="1:7" x14ac:dyDescent="0.25">
      <c r="A37" s="20">
        <v>30</v>
      </c>
      <c r="B37" s="20" t="s">
        <v>8</v>
      </c>
      <c r="C37" s="21">
        <v>293.37</v>
      </c>
      <c r="D37" s="22">
        <v>525</v>
      </c>
      <c r="E37" s="21">
        <v>136.5</v>
      </c>
      <c r="F37" s="23"/>
      <c r="G37" s="24">
        <f t="shared" ref="G37:G43" si="2">C37+E37+F37</f>
        <v>429.87</v>
      </c>
    </row>
    <row r="38" spans="1:7" x14ac:dyDescent="0.25">
      <c r="A38" s="26">
        <v>12604</v>
      </c>
      <c r="B38" s="20" t="s">
        <v>10</v>
      </c>
      <c r="C38" s="21"/>
      <c r="D38" s="22">
        <v>420</v>
      </c>
      <c r="E38" s="21">
        <v>109.2</v>
      </c>
      <c r="F38" s="27"/>
      <c r="G38" s="24">
        <f t="shared" si="2"/>
        <v>109.2</v>
      </c>
    </row>
    <row r="39" spans="1:7" x14ac:dyDescent="0.25">
      <c r="A39" s="26">
        <v>9693</v>
      </c>
      <c r="B39" s="20" t="s">
        <v>23</v>
      </c>
      <c r="C39" s="38"/>
      <c r="D39" s="29">
        <v>187</v>
      </c>
      <c r="E39" s="28">
        <v>48.62</v>
      </c>
      <c r="F39" s="23"/>
      <c r="G39" s="24">
        <f t="shared" si="2"/>
        <v>48.62</v>
      </c>
    </row>
    <row r="40" spans="1:7" x14ac:dyDescent="0.25">
      <c r="A40" s="25">
        <v>13160</v>
      </c>
      <c r="B40" s="20" t="s">
        <v>18</v>
      </c>
      <c r="C40" s="21"/>
      <c r="D40" s="22">
        <v>304</v>
      </c>
      <c r="E40" s="21">
        <v>79.040000000000006</v>
      </c>
      <c r="F40" s="27"/>
      <c r="G40" s="24">
        <f t="shared" si="2"/>
        <v>79.040000000000006</v>
      </c>
    </row>
    <row r="41" spans="1:7" x14ac:dyDescent="0.25">
      <c r="A41" s="25">
        <v>12585</v>
      </c>
      <c r="B41" s="20" t="s">
        <v>19</v>
      </c>
      <c r="C41" s="21"/>
      <c r="D41" s="22">
        <v>459</v>
      </c>
      <c r="E41" s="21">
        <v>119.34</v>
      </c>
      <c r="F41" s="27"/>
      <c r="G41" s="24">
        <f t="shared" si="2"/>
        <v>119.34</v>
      </c>
    </row>
    <row r="42" spans="1:7" x14ac:dyDescent="0.25">
      <c r="A42" s="20">
        <v>2129</v>
      </c>
      <c r="B42" s="20" t="s">
        <v>20</v>
      </c>
      <c r="C42" s="21">
        <v>26.67</v>
      </c>
      <c r="D42" s="22"/>
      <c r="E42" s="21"/>
      <c r="F42" s="27"/>
      <c r="G42" s="24">
        <f t="shared" si="2"/>
        <v>26.67</v>
      </c>
    </row>
    <row r="43" spans="1:7" x14ac:dyDescent="0.25">
      <c r="A43" s="46"/>
      <c r="B43" s="47" t="s">
        <v>26</v>
      </c>
      <c r="C43" s="48">
        <f>SUM(C37:C42)</f>
        <v>320.04000000000002</v>
      </c>
      <c r="D43" s="40">
        <f>SUM(D37:D42)</f>
        <v>1895</v>
      </c>
      <c r="E43" s="48">
        <f>SUM(E37:E42)</f>
        <v>492.70000000000005</v>
      </c>
      <c r="F43" s="49">
        <f>SUM(F39:F42)</f>
        <v>0</v>
      </c>
      <c r="G43" s="50">
        <f t="shared" si="2"/>
        <v>812.74</v>
      </c>
    </row>
    <row r="44" spans="1:7" x14ac:dyDescent="0.25">
      <c r="A44" s="5"/>
      <c r="B44" s="6"/>
      <c r="C44" s="51"/>
      <c r="D44" s="52"/>
      <c r="E44" s="51"/>
      <c r="F44" s="51"/>
      <c r="G44" s="53"/>
    </row>
    <row r="45" spans="1:7" x14ac:dyDescent="0.25">
      <c r="A45" s="37"/>
      <c r="B45" s="54" t="s">
        <v>27</v>
      </c>
      <c r="C45" s="39">
        <f>C18+C33+C43</f>
        <v>2506.9800000000005</v>
      </c>
      <c r="D45" s="55">
        <f>D18+D33+D43</f>
        <v>12149</v>
      </c>
      <c r="E45" s="39">
        <f>E18+E33+E43</f>
        <v>3169.1400000000003</v>
      </c>
      <c r="F45" s="39">
        <f>F18+F33+F43</f>
        <v>261.02999999999997</v>
      </c>
      <c r="G45" s="56">
        <f>F45+E45+C45</f>
        <v>5937.1500000000005</v>
      </c>
    </row>
  </sheetData>
  <sheetProtection algorithmName="SHA-512" hashValue="yvSetuisS+PzodpYOm1xe3wxNKxhG6QCFzsyRyxdlEooTKiNfSv1u0Byp6NT2m2LHpx9ZCpEjhtmPi439IxUEQ==" saltValue="QR6CBTKE2a/YbHF321OKYA==" spinCount="100000" sheet="1" objects="1" scenarios="1" selectLockedCells="1" selectUnlockedCell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DIETAS CUARTO TRIMESTRE 2025</vt:lpstr>
      <vt:lpstr>DIETAS OCTUBRE-DICIEMBRE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de los Angeles Alonso Díaz</dc:creator>
  <cp:lastModifiedBy>Maria de los Angeles Alonso Díaz</cp:lastModifiedBy>
  <cp:lastPrinted>2026-04-20T09:03:47Z</cp:lastPrinted>
  <dcterms:created xsi:type="dcterms:W3CDTF">2026-04-20T08:04:53Z</dcterms:created>
  <dcterms:modified xsi:type="dcterms:W3CDTF">2026-04-20T09:07:00Z</dcterms:modified>
</cp:coreProperties>
</file>